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bureaumedellin2.sharepoint.com/sites/SECRETARAGENERAL/Documentos compartidos/juridica/JURIDICA BUREAU/ASAMBLEA GENERAL/ACTA 21 - 2026/REVISORÍA FISCAL/"/>
    </mc:Choice>
  </mc:AlternateContent>
  <xr:revisionPtr revIDLastSave="0" documentId="8_{B9525CEC-DD18-4BBE-AAD3-491FDEAC4F82}" xr6:coauthVersionLast="47" xr6:coauthVersionMax="47" xr10:uidLastSave="{00000000-0000-0000-0000-000000000000}"/>
  <bookViews>
    <workbookView xWindow="-20520" yWindow="750" windowWidth="20640" windowHeight="11040" xr2:uid="{4DC7D29B-36BF-4CA0-94D4-0852E276E4AF}"/>
  </bookViews>
  <sheets>
    <sheet name="REVISORÍA FISCAL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10" i="1"/>
  <c r="E11" i="1"/>
  <c r="E9" i="1"/>
  <c r="E5" i="1"/>
  <c r="E6" i="1"/>
</calcChain>
</file>

<file path=xl/sharedStrings.xml><?xml version="1.0" encoding="utf-8"?>
<sst xmlns="http://schemas.openxmlformats.org/spreadsheetml/2006/main" count="121" uniqueCount="91">
  <si>
    <t xml:space="preserve">FUNDACIÓN GREATER MEDELLÍN CONVENTION &amp; VISITORS BUREAU </t>
  </si>
  <si>
    <t>FIRMAS DE REVISORÍA FISCAL POSTULADOS PARA EL PERIODO MARZO 2026 - MARZO 2027</t>
  </si>
  <si>
    <t>RAZON SOCIAL</t>
  </si>
  <si>
    <t>NIT</t>
  </si>
  <si>
    <t>PROPUESTA HONORARIOS MENSUAL</t>
  </si>
  <si>
    <t>IVA</t>
  </si>
  <si>
    <t>VALOR TOTAL HONORARIOS MENSUAL CON IVA</t>
  </si>
  <si>
    <t>EXPERIENCIA EN ESAL</t>
  </si>
  <si>
    <t>ACREDITA NIIF Y NIAS</t>
  </si>
  <si>
    <t>CERTIFICACIONES O ACREDITACIONES ADICIONALES</t>
  </si>
  <si>
    <t>REVISOR PRINCIPAL</t>
  </si>
  <si>
    <t>DOC ID REVISOR PRINCIPAL</t>
  </si>
  <si>
    <t>PROFESIÓN</t>
  </si>
  <si>
    <t>REVISOR SUPLENTE</t>
  </si>
  <si>
    <t>DOC ID REVISOR SUPLENTE</t>
  </si>
  <si>
    <t>REPRESENTANTE LEGAL PRINCIPAL</t>
  </si>
  <si>
    <t>DOC ID PRINCIPAL</t>
  </si>
  <si>
    <t>REPRESENTANTE LEGAL SUPLENTE</t>
  </si>
  <si>
    <t>DOC ID SUPLENTE</t>
  </si>
  <si>
    <t>VALIDACIÓN ANTECEDENTES</t>
  </si>
  <si>
    <t>AUTORIZACION DE CONSULTA DE DATOS Y TRATAMIENTO DE DATOS PERSONALES</t>
  </si>
  <si>
    <t>FECHA DE RADICACIÓN DE LA PROPUESTA</t>
  </si>
  <si>
    <t>CASO AUDITORIAS Y CONSULTORIAS S.A.S.</t>
  </si>
  <si>
    <t>900908734-0</t>
  </si>
  <si>
    <t>MAS IVA DEL 19%</t>
  </si>
  <si>
    <t>DESDE 2017</t>
  </si>
  <si>
    <t>SI</t>
  </si>
  <si>
    <t>-</t>
  </si>
  <si>
    <t>ISABEL CRISTINA GIRALDO TORO</t>
  </si>
  <si>
    <t>CONTADORA, ESPCIALISTA EN AUDITORIA Y CONTROL DE GESTION</t>
  </si>
  <si>
    <t>ANA MARÍA RUIZ VELÁSQUEZ</t>
  </si>
  <si>
    <t>CONTADORA, ESPECIALISTA EN GESTION TRIBUTARIA Y AUDITORIA Y CONTROL DE GESTION.</t>
  </si>
  <si>
    <t>SONIA MARIA MONTOYA OCAMPO</t>
  </si>
  <si>
    <t>ANA MARIA RUIZ VASQUEZ</t>
  </si>
  <si>
    <t>DAF INTERNATIONAL CORPORATION S.A.S</t>
  </si>
  <si>
    <t>900054691-6</t>
  </si>
  <si>
    <t>DESE 2010</t>
  </si>
  <si>
    <t>cuenta con un Sistema de Control de Calidad diseñado, implementado y mantenido conforme a las disposiciones de la Norma Internacional de Gestión de la Calidad 1 (NIGC 1),</t>
  </si>
  <si>
    <t>ROSA ADELINA BEDOYA NUÑEZ</t>
  </si>
  <si>
    <t>CONTADORA</t>
  </si>
  <si>
    <t>MARIA ALEJANDRA HERNADEZ ROA</t>
  </si>
  <si>
    <t>CONTADORA, ESPECIALISTA EN FINANZAS PUBLICAS</t>
  </si>
  <si>
    <t>JUAN GUILLERMO SOTO OCHOA</t>
  </si>
  <si>
    <t>ADRIANA MARIA SANCHEZ SANCHEZ</t>
  </si>
  <si>
    <t>G.P. SOLUCIONES INTEGRALES S.A.S.</t>
  </si>
  <si>
    <t>811013860-6</t>
  </si>
  <si>
    <t>DESDE 2018</t>
  </si>
  <si>
    <t>Cuenta con un  sistema de control de calidad implementado para encargos de aseguramiento, descrito y certificado por la dirección de la firma</t>
  </si>
  <si>
    <t>FRANCISCO JAVIER OSSA GOMEZ</t>
  </si>
  <si>
    <t>CONTADOR, ESPECIALISTA EN NORMAS INTERNACIONALES DE INFORMACIÓN FINANCIERA - NIIF</t>
  </si>
  <si>
    <t>GLORIA ANDREA SANCHEZ PRADO</t>
  </si>
  <si>
    <t xml:space="preserve"> CONTADORA ESPECIALISTA EN GESTIÓN TRIBUTARIA INTERNACIONAL </t>
  </si>
  <si>
    <t>RODRIGO GOMEZ MONTOYA</t>
  </si>
  <si>
    <t>CAROLINA GOMEZ PALACIO</t>
  </si>
  <si>
    <t>CAI CONTABLE Y JURIDICO S.A.S.</t>
  </si>
  <si>
    <t>900763062-5</t>
  </si>
  <si>
    <t>DESDE 2019</t>
  </si>
  <si>
    <t>NINI JOHANNA GUISAO RAMÍREZ</t>
  </si>
  <si>
    <t>CONTADORA, MAGISTER EN GESTION DE ORGANIZACIONES, ESPECIALISTA EN: LEGISLACIÓN TRIBUTARIA; GERENCIA EMPRESARIAL  Y EN FORMULACION Y EVALUACION DE PROYECTOS</t>
  </si>
  <si>
    <t>JHON DAYRON MONSALVE</t>
  </si>
  <si>
    <t>ABOGADO Y CONTADOR; MAGISTER EN TRIBUTACION Y ESPECIALISTA EN GERENCIA FINANCIERA, ADEMAS DOCENTE UNIVERSITARIO</t>
  </si>
  <si>
    <t>JHON DAYRON MONSALVE GARCIA</t>
  </si>
  <si>
    <t>STEFANY VANESSA SOTO MONSALVE</t>
  </si>
  <si>
    <t>RUSSELL BEDFORD GCT S.A.S.</t>
  </si>
  <si>
    <t>811044406-8</t>
  </si>
  <si>
    <t>ZULIMA LOPEZ ARANGO</t>
  </si>
  <si>
    <t>CONTADORA, ESPECIALISTA EN AUDITORIA Y CONTROL DE GESTION Y EN POLÍTICAS Y LEGISLACIÓN TRIBUTARIA</t>
  </si>
  <si>
    <t>SANDRA MILENA PINEDA COSME</t>
  </si>
  <si>
    <t>CONTADORA, ESPECIALISTA EN REVISORIA FISCAL</t>
  </si>
  <si>
    <t>GLORIA STELLA CASTAÑO TORO</t>
  </si>
  <si>
    <t>SARA LOPEZ CASTAÑO</t>
  </si>
  <si>
    <t>AMÉZQUITA &amp; CÍA S.A.S.</t>
  </si>
  <si>
    <t>860.023.380-3</t>
  </si>
  <si>
    <t>DESDE 2022</t>
  </si>
  <si>
    <t>Miembro de Allinial Global (Ganador 2024) y certificado bajo ISO 9001:2015 YNIGC1, respaldando sus procesos de calidad y estándares internacionales en gestión profesional.</t>
  </si>
  <si>
    <t xml:space="preserve"> MIGUEL HUMBERTO RODRÍGUEZ HERRERA</t>
  </si>
  <si>
    <t>CONTADOR, ESPECIALISTA EN ESTÁNDARES INTERNACIONALES DE CONTABILIDAD Y AUDITORÍA</t>
  </si>
  <si>
    <t>DARIO ALEJANDRO CUBIDES PIRAMANRIQUE</t>
  </si>
  <si>
    <t>CONTADOR ESPECIALISTA EN ESTÁNDARES INTERNACIONALES DE CONTABILIDAD Y AUDITORÍA</t>
  </si>
  <si>
    <t>VIVIAN CHRISTINE AMEZQUITA ACOSTA</t>
  </si>
  <si>
    <t>SANDRA CAROLINA PINILLA LEON</t>
  </si>
  <si>
    <t>KRESTON RM S.A. Y SE PODRA DENOMINAR KRESTON COLOMBIA O RM AUDITORES S.A.</t>
  </si>
  <si>
    <t>800.059.311- 2</t>
  </si>
  <si>
    <t>DESDE 2002</t>
  </si>
  <si>
    <t>Miembros de firma internacional y del Forum of Firms (FOF), asociación de las 22 principales redes de auditoría que realizan revisiones de estados financieros con validez internacional.
Certificaciones de calidad: ISO 9001:2015 – Certificado SC6920-I.
Red global: Kreston Global.</t>
  </si>
  <si>
    <t>OSCAR HARVEY CRUZ PATARROYO</t>
  </si>
  <si>
    <t>CONTADOR,  ESPECIALIZACIÓN EN REVISORIA FISCAL Y AUDITORIA  y MAESTRÍA EN GESTIÓN EMPRESARIAL</t>
  </si>
  <si>
    <t>ANGIE KATHERIN PACHON CABRERA</t>
  </si>
  <si>
    <t xml:space="preserve"> CONTADORA ESPECIALISTA CRIMINOLOGÍA ECONOMICA  Y GERENCIA TRIBUTARÍA</t>
  </si>
  <si>
    <t>HERNAN MORA MARTINEZ</t>
  </si>
  <si>
    <t>Hernan Juan Carlos Mora 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</si>
</sst>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\ #,##0"/>
    <numFmt numFmtId="166" formatCode="[$-F400]h:mm:ss\ AM/PM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F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0" fillId="0" borderId="0" xfId="1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3" fontId="7" fillId="7" borderId="1" xfId="0" applyNumberFormat="1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65" fontId="7" fillId="5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165" fontId="7" fillId="6" borderId="1" xfId="1" applyNumberFormat="1" applyFont="1" applyFill="1" applyBorder="1" applyAlignment="1">
      <alignment horizontal="left" vertical="center" wrapText="1"/>
    </xf>
    <xf numFmtId="165" fontId="7" fillId="7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9" borderId="1" xfId="0" applyFont="1" applyFill="1" applyBorder="1" applyAlignment="1">
      <alignment horizontal="left" vertical="center" wrapText="1"/>
    </xf>
    <xf numFmtId="165" fontId="7" fillId="9" borderId="1" xfId="1" applyNumberFormat="1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14" fontId="7" fillId="9" borderId="1" xfId="0" applyNumberFormat="1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left" vertical="center" wrapText="1"/>
    </xf>
    <xf numFmtId="14" fontId="7" fillId="7" borderId="1" xfId="0" applyNumberFormat="1" applyFont="1" applyFill="1" applyBorder="1" applyAlignment="1">
      <alignment horizontal="left" vertical="center" wrapText="1"/>
    </xf>
    <xf numFmtId="14" fontId="7" fillId="8" borderId="1" xfId="0" applyNumberFormat="1" applyFont="1" applyFill="1" applyBorder="1" applyAlignment="1">
      <alignment horizontal="left" vertical="center" wrapText="1"/>
    </xf>
    <xf numFmtId="166" fontId="7" fillId="4" borderId="1" xfId="0" applyNumberFormat="1" applyFont="1" applyFill="1" applyBorder="1" applyAlignment="1">
      <alignment horizontal="left" vertical="center" wrapText="1"/>
    </xf>
    <xf numFmtId="166" fontId="7" fillId="5" borderId="1" xfId="0" applyNumberFormat="1" applyFont="1" applyFill="1" applyBorder="1" applyAlignment="1">
      <alignment horizontal="left" vertical="center" wrapText="1"/>
    </xf>
    <xf numFmtId="166" fontId="7" fillId="2" borderId="1" xfId="0" applyNumberFormat="1" applyFont="1" applyFill="1" applyBorder="1" applyAlignment="1">
      <alignment horizontal="left" vertical="center" wrapText="1"/>
    </xf>
    <xf numFmtId="166" fontId="7" fillId="9" borderId="1" xfId="0" applyNumberFormat="1" applyFont="1" applyFill="1" applyBorder="1" applyAlignment="1">
      <alignment horizontal="left" vertical="center" wrapText="1"/>
    </xf>
    <xf numFmtId="166" fontId="7" fillId="6" borderId="1" xfId="0" applyNumberFormat="1" applyFont="1" applyFill="1" applyBorder="1" applyAlignment="1">
      <alignment horizontal="left" vertical="center" wrapText="1"/>
    </xf>
    <xf numFmtId="166" fontId="7" fillId="7" borderId="1" xfId="0" applyNumberFormat="1" applyFont="1" applyFill="1" applyBorder="1" applyAlignment="1">
      <alignment horizontal="left" vertical="center" wrapText="1"/>
    </xf>
    <xf numFmtId="166" fontId="7" fillId="8" borderId="1" xfId="0" applyNumberFormat="1" applyFont="1" applyFill="1" applyBorder="1" applyAlignment="1">
      <alignment horizontal="left" vertical="center" wrapText="1"/>
    </xf>
    <xf numFmtId="165" fontId="7" fillId="8" borderId="1" xfId="1" applyNumberFormat="1" applyFont="1" applyFill="1" applyBorder="1" applyAlignment="1">
      <alignment horizontal="left" vertical="center" wrapText="1"/>
    </xf>
    <xf numFmtId="164" fontId="5" fillId="3" borderId="1" xfId="1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left" vertical="center" wrapText="1"/>
    </xf>
    <xf numFmtId="165" fontId="7" fillId="9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5" fontId="7" fillId="7" borderId="1" xfId="0" applyNumberFormat="1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left" vertical="center" wrapText="1"/>
    </xf>
    <xf numFmtId="165" fontId="7" fillId="4" borderId="1" xfId="1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DF8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9720-7616-468B-8224-0B6387BE028B}">
  <sheetPr>
    <pageSetUpPr fitToPage="1"/>
  </sheetPr>
  <dimension ref="A1:V11"/>
  <sheetViews>
    <sheetView tabSelected="1" topLeftCell="F6" zoomScale="90" zoomScaleNormal="90" workbookViewId="0">
      <selection activeCell="N11" sqref="N11"/>
    </sheetView>
  </sheetViews>
  <sheetFormatPr defaultColWidth="31.5703125" defaultRowHeight="14.45"/>
  <cols>
    <col min="1" max="1" width="35.5703125" style="1" customWidth="1"/>
    <col min="2" max="2" width="13.42578125" style="2" customWidth="1"/>
    <col min="3" max="3" width="17.42578125" style="2" customWidth="1"/>
    <col min="4" max="4" width="13.28515625" style="3" customWidth="1"/>
    <col min="5" max="5" width="16.140625" style="1" customWidth="1"/>
    <col min="6" max="6" width="12.5703125" style="1" customWidth="1"/>
    <col min="7" max="7" width="11.85546875" style="1" customWidth="1"/>
    <col min="8" max="8" width="37" style="1" customWidth="1"/>
    <col min="9" max="9" width="18.28515625" style="1" customWidth="1"/>
    <col min="10" max="10" width="13.140625" style="1" customWidth="1"/>
    <col min="11" max="11" width="28.5703125" style="1" customWidth="1"/>
    <col min="12" max="12" width="20.85546875" style="1" customWidth="1"/>
    <col min="13" max="13" width="12.85546875" style="1" customWidth="1"/>
    <col min="14" max="14" width="24.5703125" style="1" customWidth="1"/>
    <col min="15" max="15" width="19.42578125" style="1" customWidth="1"/>
    <col min="16" max="16" width="10.28515625" style="1" customWidth="1"/>
    <col min="17" max="17" width="18.42578125" style="1" customWidth="1"/>
    <col min="18" max="18" width="12" style="1" customWidth="1"/>
    <col min="19" max="19" width="14.85546875" style="1" customWidth="1"/>
    <col min="20" max="20" width="20" style="1" customWidth="1"/>
    <col min="21" max="21" width="9.85546875" style="1" customWidth="1"/>
    <col min="22" max="22" width="10.42578125" style="1" customWidth="1"/>
    <col min="23" max="23" width="12.5703125" style="1" customWidth="1"/>
    <col min="24" max="16384" width="31.5703125" style="1"/>
  </cols>
  <sheetData>
    <row r="1" spans="1:22" ht="44.25" customHeight="1">
      <c r="A1" s="50" t="s">
        <v>0</v>
      </c>
      <c r="B1" s="50"/>
      <c r="C1" s="50"/>
      <c r="D1" s="50"/>
      <c r="E1" s="50"/>
      <c r="F1" s="50"/>
      <c r="G1" s="50"/>
      <c r="H1" s="50"/>
      <c r="I1" s="22"/>
      <c r="J1" s="22"/>
      <c r="K1" s="22"/>
      <c r="L1" s="22"/>
      <c r="M1" s="22"/>
      <c r="N1" s="22"/>
      <c r="O1" s="22"/>
    </row>
    <row r="2" spans="1:22" ht="14.45" customHeight="1">
      <c r="A2" s="51" t="s">
        <v>1</v>
      </c>
      <c r="B2" s="51"/>
      <c r="C2" s="51"/>
      <c r="D2" s="51"/>
      <c r="E2" s="51"/>
      <c r="F2" s="51"/>
      <c r="G2" s="51"/>
      <c r="H2" s="51"/>
      <c r="I2" s="21"/>
      <c r="J2" s="21"/>
      <c r="K2" s="21"/>
      <c r="L2" s="21"/>
      <c r="M2" s="21"/>
      <c r="N2" s="21"/>
      <c r="O2" s="21"/>
    </row>
    <row r="3" spans="1:22" ht="9.6" customHeight="1">
      <c r="A3" s="2"/>
      <c r="C3" s="3"/>
      <c r="D3" s="1"/>
    </row>
    <row r="4" spans="1:22" s="5" customFormat="1" ht="78">
      <c r="A4" s="6" t="s">
        <v>2</v>
      </c>
      <c r="B4" s="6" t="s">
        <v>3</v>
      </c>
      <c r="C4" s="40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12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49" t="s">
        <v>21</v>
      </c>
      <c r="V4" s="49"/>
    </row>
    <row r="5" spans="1:22" s="4" customFormat="1" ht="69.95" customHeight="1">
      <c r="A5" s="16" t="s">
        <v>22</v>
      </c>
      <c r="B5" s="16" t="s">
        <v>23</v>
      </c>
      <c r="C5" s="39">
        <v>2510000</v>
      </c>
      <c r="D5" s="16" t="s">
        <v>24</v>
      </c>
      <c r="E5" s="41">
        <f>C5*1.19</f>
        <v>2986900</v>
      </c>
      <c r="F5" s="16" t="s">
        <v>25</v>
      </c>
      <c r="G5" s="16" t="s">
        <v>26</v>
      </c>
      <c r="H5" s="16" t="s">
        <v>27</v>
      </c>
      <c r="I5" s="16" t="s">
        <v>28</v>
      </c>
      <c r="J5" s="16">
        <v>1036394098</v>
      </c>
      <c r="K5" s="16" t="s">
        <v>29</v>
      </c>
      <c r="L5" s="16" t="s">
        <v>30</v>
      </c>
      <c r="M5" s="16">
        <v>43774710</v>
      </c>
      <c r="N5" s="16" t="s">
        <v>31</v>
      </c>
      <c r="O5" s="16" t="s">
        <v>32</v>
      </c>
      <c r="P5" s="16">
        <v>43524093</v>
      </c>
      <c r="Q5" s="16" t="s">
        <v>33</v>
      </c>
      <c r="R5" s="16">
        <v>43744710</v>
      </c>
      <c r="S5" s="16" t="s">
        <v>26</v>
      </c>
      <c r="T5" s="16" t="s">
        <v>26</v>
      </c>
      <c r="U5" s="31">
        <v>46070.727083333331</v>
      </c>
      <c r="V5" s="38">
        <v>0.7270833333333333</v>
      </c>
    </row>
    <row r="6" spans="1:22" s="4" customFormat="1" ht="69.95" customHeight="1">
      <c r="A6" s="23" t="s">
        <v>34</v>
      </c>
      <c r="B6" s="23" t="s">
        <v>35</v>
      </c>
      <c r="C6" s="24">
        <v>4100000</v>
      </c>
      <c r="D6" s="23" t="s">
        <v>24</v>
      </c>
      <c r="E6" s="42">
        <f>C6*1.19</f>
        <v>4879000</v>
      </c>
      <c r="F6" s="23" t="s">
        <v>36</v>
      </c>
      <c r="G6" s="23" t="s">
        <v>26</v>
      </c>
      <c r="H6" s="23" t="s">
        <v>37</v>
      </c>
      <c r="I6" s="23" t="s">
        <v>38</v>
      </c>
      <c r="J6" s="23">
        <v>43602325</v>
      </c>
      <c r="K6" s="23" t="s">
        <v>39</v>
      </c>
      <c r="L6" s="23" t="s">
        <v>40</v>
      </c>
      <c r="M6" s="23">
        <v>1036666087</v>
      </c>
      <c r="N6" s="23" t="s">
        <v>41</v>
      </c>
      <c r="O6" s="23" t="s">
        <v>42</v>
      </c>
      <c r="P6" s="23">
        <v>8406012</v>
      </c>
      <c r="Q6" s="23" t="s">
        <v>43</v>
      </c>
      <c r="R6" s="23">
        <v>43433286</v>
      </c>
      <c r="S6" s="23" t="s">
        <v>26</v>
      </c>
      <c r="T6" s="23" t="s">
        <v>26</v>
      </c>
      <c r="U6" s="28">
        <v>46072.59652777778</v>
      </c>
      <c r="V6" s="35">
        <v>0.59652777777777777</v>
      </c>
    </row>
    <row r="7" spans="1:22" s="4" customFormat="1" ht="69.95" customHeight="1">
      <c r="A7" s="11" t="s">
        <v>44</v>
      </c>
      <c r="B7" s="11" t="s">
        <v>45</v>
      </c>
      <c r="C7" s="18">
        <v>4900000</v>
      </c>
      <c r="D7" s="11" t="s">
        <v>24</v>
      </c>
      <c r="E7" s="43">
        <f>C7*1.19</f>
        <v>5831000</v>
      </c>
      <c r="F7" s="11" t="s">
        <v>46</v>
      </c>
      <c r="G7" s="11" t="s">
        <v>26</v>
      </c>
      <c r="H7" s="11" t="s">
        <v>47</v>
      </c>
      <c r="I7" s="11" t="s">
        <v>48</v>
      </c>
      <c r="J7" s="12">
        <v>98559429</v>
      </c>
      <c r="K7" s="11" t="s">
        <v>49</v>
      </c>
      <c r="L7" s="11" t="s">
        <v>50</v>
      </c>
      <c r="M7" s="12">
        <v>1077435906</v>
      </c>
      <c r="N7" s="11" t="s">
        <v>51</v>
      </c>
      <c r="O7" s="11" t="s">
        <v>52</v>
      </c>
      <c r="P7" s="12">
        <v>8311514</v>
      </c>
      <c r="Q7" s="11" t="s">
        <v>53</v>
      </c>
      <c r="R7" s="12">
        <v>43976305</v>
      </c>
      <c r="S7" s="11" t="s">
        <v>26</v>
      </c>
      <c r="T7" s="11" t="s">
        <v>26</v>
      </c>
      <c r="U7" s="27">
        <v>46072.611805555556</v>
      </c>
      <c r="V7" s="34">
        <v>0.6118055555555556</v>
      </c>
    </row>
    <row r="8" spans="1:22" s="4" customFormat="1" ht="69.95" customHeight="1">
      <c r="A8" s="14" t="s">
        <v>54</v>
      </c>
      <c r="B8" s="14" t="s">
        <v>55</v>
      </c>
      <c r="C8" s="20">
        <v>3900000</v>
      </c>
      <c r="D8" s="14" t="s">
        <v>24</v>
      </c>
      <c r="E8" s="44">
        <f>C8*1.19</f>
        <v>4641000</v>
      </c>
      <c r="F8" s="14" t="s">
        <v>56</v>
      </c>
      <c r="G8" s="14" t="s">
        <v>26</v>
      </c>
      <c r="H8" s="14" t="s">
        <v>27</v>
      </c>
      <c r="I8" s="14" t="s">
        <v>57</v>
      </c>
      <c r="J8" s="15">
        <v>32209988</v>
      </c>
      <c r="K8" s="14" t="s">
        <v>58</v>
      </c>
      <c r="L8" s="14" t="s">
        <v>59</v>
      </c>
      <c r="M8" s="15">
        <v>71778497</v>
      </c>
      <c r="N8" s="14" t="s">
        <v>60</v>
      </c>
      <c r="O8" s="14" t="s">
        <v>61</v>
      </c>
      <c r="P8" s="15">
        <v>71778497</v>
      </c>
      <c r="Q8" s="14" t="s">
        <v>62</v>
      </c>
      <c r="R8" s="15">
        <v>1152213217</v>
      </c>
      <c r="S8" s="14" t="s">
        <v>26</v>
      </c>
      <c r="T8" s="14" t="s">
        <v>26</v>
      </c>
      <c r="U8" s="30">
        <v>46072.670138888891</v>
      </c>
      <c r="V8" s="37">
        <v>0.67013888888888884</v>
      </c>
    </row>
    <row r="9" spans="1:22" s="4" customFormat="1" ht="69.95" customHeight="1">
      <c r="A9" s="13" t="s">
        <v>63</v>
      </c>
      <c r="B9" s="13" t="s">
        <v>64</v>
      </c>
      <c r="C9" s="19">
        <v>3974554</v>
      </c>
      <c r="D9" s="13" t="s">
        <v>24</v>
      </c>
      <c r="E9" s="45">
        <f>C9*1.19</f>
        <v>4729719.26</v>
      </c>
      <c r="F9" s="13" t="s">
        <v>46</v>
      </c>
      <c r="G9" s="13" t="s">
        <v>26</v>
      </c>
      <c r="H9" s="13" t="s">
        <v>27</v>
      </c>
      <c r="I9" s="13" t="s">
        <v>65</v>
      </c>
      <c r="J9" s="13">
        <v>1037579884</v>
      </c>
      <c r="K9" s="13" t="s">
        <v>66</v>
      </c>
      <c r="L9" s="13" t="s">
        <v>67</v>
      </c>
      <c r="M9" s="13">
        <v>43262428</v>
      </c>
      <c r="N9" s="13" t="s">
        <v>68</v>
      </c>
      <c r="O9" s="13" t="s">
        <v>69</v>
      </c>
      <c r="P9" s="13">
        <v>42888499</v>
      </c>
      <c r="Q9" s="13" t="s">
        <v>70</v>
      </c>
      <c r="R9" s="13">
        <v>1037626019</v>
      </c>
      <c r="S9" s="13" t="s">
        <v>26</v>
      </c>
      <c r="T9" s="13" t="s">
        <v>26</v>
      </c>
      <c r="U9" s="29">
        <v>46072.861111111109</v>
      </c>
      <c r="V9" s="36">
        <v>0.86111111111111116</v>
      </c>
    </row>
    <row r="10" spans="1:22" s="4" customFormat="1" ht="69.95" customHeight="1">
      <c r="A10" s="9" t="s">
        <v>71</v>
      </c>
      <c r="B10" s="9" t="s">
        <v>72</v>
      </c>
      <c r="C10" s="17">
        <v>4200000</v>
      </c>
      <c r="D10" s="9" t="s">
        <v>24</v>
      </c>
      <c r="E10" s="46">
        <f>C10*1.19</f>
        <v>4998000</v>
      </c>
      <c r="F10" s="9" t="s">
        <v>73</v>
      </c>
      <c r="G10" s="9" t="s">
        <v>26</v>
      </c>
      <c r="H10" s="9" t="s">
        <v>74</v>
      </c>
      <c r="I10" s="9" t="s">
        <v>75</v>
      </c>
      <c r="J10" s="10">
        <v>80539962</v>
      </c>
      <c r="K10" s="9" t="s">
        <v>76</v>
      </c>
      <c r="L10" s="9" t="s">
        <v>77</v>
      </c>
      <c r="M10" s="10">
        <v>1049613194</v>
      </c>
      <c r="N10" s="9" t="s">
        <v>78</v>
      </c>
      <c r="O10" s="9" t="s">
        <v>79</v>
      </c>
      <c r="P10" s="10">
        <v>52694207</v>
      </c>
      <c r="Q10" s="9" t="s">
        <v>80</v>
      </c>
      <c r="R10" s="10">
        <v>52988901</v>
      </c>
      <c r="S10" s="9" t="s">
        <v>26</v>
      </c>
      <c r="T10" s="9" t="s">
        <v>26</v>
      </c>
      <c r="U10" s="26">
        <v>46072.908333333333</v>
      </c>
      <c r="V10" s="33">
        <v>0.90833333333333333</v>
      </c>
    </row>
    <row r="11" spans="1:22" ht="69.95" customHeight="1">
      <c r="A11" s="7" t="s">
        <v>81</v>
      </c>
      <c r="B11" s="7" t="s">
        <v>82</v>
      </c>
      <c r="C11" s="47">
        <v>3400000</v>
      </c>
      <c r="D11" s="7" t="s">
        <v>24</v>
      </c>
      <c r="E11" s="48">
        <f>C11*1.19</f>
        <v>4046000</v>
      </c>
      <c r="F11" s="7" t="s">
        <v>83</v>
      </c>
      <c r="G11" s="7" t="s">
        <v>26</v>
      </c>
      <c r="H11" s="7" t="s">
        <v>84</v>
      </c>
      <c r="I11" s="7" t="s">
        <v>85</v>
      </c>
      <c r="J11" s="8">
        <v>1075234532</v>
      </c>
      <c r="K11" s="7" t="s">
        <v>86</v>
      </c>
      <c r="L11" s="7" t="s">
        <v>87</v>
      </c>
      <c r="M11" s="8">
        <v>3</v>
      </c>
      <c r="N11" s="7" t="s">
        <v>88</v>
      </c>
      <c r="O11" s="7" t="s">
        <v>89</v>
      </c>
      <c r="P11" s="7">
        <v>19277125</v>
      </c>
      <c r="Q11" s="7" t="s">
        <v>90</v>
      </c>
      <c r="R11" s="8">
        <v>1016022384</v>
      </c>
      <c r="S11" s="7" t="s">
        <v>26</v>
      </c>
      <c r="T11" s="7" t="s">
        <v>26</v>
      </c>
      <c r="U11" s="25">
        <v>46077.36041666667</v>
      </c>
      <c r="V11" s="32">
        <v>0.36041666666666666</v>
      </c>
    </row>
  </sheetData>
  <sortState xmlns:xlrd2="http://schemas.microsoft.com/office/spreadsheetml/2017/richdata2" ref="A6:V10">
    <sortCondition ref="U5:U10"/>
    <sortCondition ref="V5:V10"/>
  </sortState>
  <mergeCells count="3">
    <mergeCell ref="U4:V4"/>
    <mergeCell ref="A1:H1"/>
    <mergeCell ref="A2:H2"/>
  </mergeCells>
  <pageMargins left="0.7" right="0.7" top="0.75" bottom="0.75" header="0.3" footer="0.3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a73726-cca0-48f2-9f90-0421ca232a0b">
      <Terms xmlns="http://schemas.microsoft.com/office/infopath/2007/PartnerControls"/>
    </lcf76f155ced4ddcb4097134ff3c332f>
    <TaxCatchAll xmlns="4de328c6-9436-478f-92da-ce4eea97df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39226DBDC79F48945782E3EFB59810" ma:contentTypeVersion="15" ma:contentTypeDescription="Crear nuevo documento." ma:contentTypeScope="" ma:versionID="b64475ce0532bb7a4adf302625829715">
  <xsd:schema xmlns:xsd="http://www.w3.org/2001/XMLSchema" xmlns:xs="http://www.w3.org/2001/XMLSchema" xmlns:p="http://schemas.microsoft.com/office/2006/metadata/properties" xmlns:ns2="54a73726-cca0-48f2-9f90-0421ca232a0b" xmlns:ns3="4de328c6-9436-478f-92da-ce4eea97df5f" targetNamespace="http://schemas.microsoft.com/office/2006/metadata/properties" ma:root="true" ma:fieldsID="cde0b66ec7c0341fd69fd77ca172e645" ns2:_="" ns3:_="">
    <xsd:import namespace="54a73726-cca0-48f2-9f90-0421ca232a0b"/>
    <xsd:import namespace="4de328c6-9436-478f-92da-ce4eea97d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73726-cca0-48f2-9f90-0421ca232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e52da34-4587-4318-b264-1bd9ef394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328c6-9436-478f-92da-ce4eea97df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cf083c-96c7-46ff-8250-6d4afcf0f373}" ma:internalName="TaxCatchAll" ma:showField="CatchAllData" ma:web="4de328c6-9436-478f-92da-ce4eea97d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93961-DA60-4978-8082-CE8E63485F13}"/>
</file>

<file path=customXml/itemProps2.xml><?xml version="1.0" encoding="utf-8"?>
<ds:datastoreItem xmlns:ds="http://schemas.openxmlformats.org/officeDocument/2006/customXml" ds:itemID="{9E23E75C-4D3A-4321-8EB2-7204059AE056}"/>
</file>

<file path=customXml/itemProps3.xml><?xml version="1.0" encoding="utf-8"?>
<ds:datastoreItem xmlns:ds="http://schemas.openxmlformats.org/officeDocument/2006/customXml" ds:itemID="{DFA5768D-A1D5-4893-8B7C-BA0F48BAD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Selenia Virginia Parra Viloria</dc:creator>
  <cp:keywords/>
  <dc:description/>
  <cp:lastModifiedBy/>
  <cp:revision/>
  <dcterms:created xsi:type="dcterms:W3CDTF">2026-03-02T14:22:15Z</dcterms:created>
  <dcterms:modified xsi:type="dcterms:W3CDTF">2026-03-03T16:49:43Z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0x010100AA39226DBDC79F48945782E3EFB59810</vt:lpwstr>
  </property>
</Properties>
</file>